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 Dif\Desktop\4TO TRIM 2023\AGUA 4TO TRIM 2023 ASEG\INFORMACIÓN CONTABLE\"/>
    </mc:Choice>
  </mc:AlternateContent>
  <xr:revisionPtr revIDLastSave="0" documentId="13_ncr:1_{86116B80-EFB6-44E3-AA80-364E3A4D49B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2" l="1"/>
  <c r="F20" i="2"/>
  <c r="F19" i="2"/>
  <c r="F18" i="2"/>
  <c r="F17" i="2"/>
  <c r="F16" i="2"/>
  <c r="F15" i="2"/>
  <c r="F14" i="2"/>
  <c r="F13" i="2"/>
  <c r="D12" i="2"/>
  <c r="C12" i="2"/>
  <c r="B12" i="2"/>
  <c r="F11" i="2"/>
  <c r="F10" i="2"/>
  <c r="F9" i="2"/>
  <c r="F8" i="2"/>
  <c r="F7" i="2"/>
  <c r="F6" i="2"/>
  <c r="F5" i="2"/>
  <c r="D4" i="2"/>
  <c r="C4" i="2"/>
  <c r="B4" i="2"/>
  <c r="D3" i="2" l="1"/>
  <c r="F12" i="2"/>
  <c r="C3" i="2"/>
  <c r="B3" i="2"/>
  <c r="E12" i="2"/>
  <c r="E4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<sst xmlns="http://schemas.openxmlformats.org/spreadsheetml/2006/main" count="27" uniqueCount="27">
  <si>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</si>
  <si>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</si>
  <si>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</si>
  <si>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</si>
  <si>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</si>
  <si>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</si>
  <si>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</si>
  <si>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</si>
  <si>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</si>
  <si>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</si>
  <si>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</si>
  <si>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</si>
  <si>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</si>
  <si>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</si>
  <si>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</si>
  <si>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</si>
  <si>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</si>
  <si>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</si>
  <si>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</si>
  <si>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</si>
  <si>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</si>
  <si>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</si>
  <si>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</si>
  <si>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</si>
  <si>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</si>
  <si>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</si>
  <si>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Sistema Municipal de Agua Potable y Alcantarillado de Santiago Maravatío, Guanajuato.
Estado Analítico del Activo
Del 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</si>
</sst>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4" fontId="2" fillId="0" borderId="4" xfId="8" applyNumberFormat="1" applyFont="1" applyFill="1" applyBorder="1" applyAlignment="1" applyProtection="1">
      <alignment vertical="top" wrapText="1"/>
      <protection locked="0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4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1036320</xdr:colOff>
      <xdr:row>0</xdr:row>
      <xdr:rowOff>0</xdr:rowOff>
    </xdr:from>
    <xdr:to>
      <xdr:col>5</xdr:col>
      <xdr:colOff>102870</xdr:colOff>
      <xdr:row>0</xdr:row>
      <xdr:rowOff>664210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D71C1B-2431-4CCA-9142-B31E7108775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" y="0"/>
          <a:ext cx="7029450" cy="664210"/>
        </a:xfrm>
        <a:prstGeom prst="rect">
          <a:avLst/>
        </a:prstGeom>
        <a:noFill/>
      </xdr:spPr>
    </xdr:pic>
    <xdr:clientData/>
  </xdr:twoCellAnchor>
  <xdr:twoCellAnchor>
    <xdr:from>
      <xdr:col>0</xdr:col>
      <xdr:colOff>1394460</xdr:colOff>
      <xdr:row>25</xdr:row>
      <xdr:rowOff>38100</xdr:rowOff>
    </xdr:from>
    <xdr:to>
      <xdr:col>4</xdr:col>
      <xdr:colOff>586740</xdr:colOff>
      <xdr:row>31</xdr:row>
      <xdr:rowOff>95250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826462C0-ACC5-4541-BA6D-54434682D07F}"/>
            </a:ext>
          </a:extLst>
        </xdr:cNvPr>
        <xdr:cNvSpPr txBox="1">
          <a:spLocks noChangeArrowheads="1"/>
        </xdr:cNvSpPr>
      </xdr:nvSpPr>
      <xdr:spPr bwMode="auto">
        <a:xfrm>
          <a:off x="1394460" y="4091940"/>
          <a:ext cx="6042660" cy="83439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15000"/>
            </a:lnSpc>
            <a:spcAft>
              <a:spcPts val="800"/>
            </a:spcAft>
          </a:pPr>
          <a:r>
            <a:rPr lang="es-MX" sz="1100" b="1" i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________________________________                                                                 ______________________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800"/>
            </a:spcAft>
          </a:pPr>
          <a:r>
            <a:rPr lang="es-MX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 Ing. Cristian</a:t>
          </a:r>
          <a:r>
            <a:rPr lang="es-MX" sz="1100" b="1" baseline="0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Rafael Juárez Jara</a:t>
          </a:r>
          <a:r>
            <a:rPr lang="es-MX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                                                                     C.P. Zulema García Serrato 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800"/>
            </a:spcAft>
          </a:pPr>
          <a:r>
            <a:rPr lang="es-MX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                         Director                                                                                                   Contadora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800"/>
            </a:spcAft>
          </a:pPr>
          <a:r>
            <a:rPr lang="es-MX" sz="1100" b="1" i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3"/>
  <sheetViews>
    <sheetView tabSelected="1" zoomScaleNormal="100" workbookViewId="0">
      <selection activeCell="F21" sqref="F21"/>
    </sheetView>
  </sheetViews>
  <sheetFormatPr baseColWidth="10" defaultColWidth="12" defaultRowHeight="10.199999999999999" x14ac:dyDescent="0.2"/>
  <cols>
    <col min="1" max="1" width="65.85546875" style="1" customWidth="1"/>
    <col min="2" max="6" width="20.85546875" style="1" customWidth="1"/>
    <col min="7" max="16384" width="12" style="1"/>
  </cols>
  <sheetData>
    <row r="1" spans="1:6" ht="61.2" customHeight="1" x14ac:dyDescent="0.2">
      <c r="A1" s="11" t="s">
        <v>26</v>
      </c>
      <c r="B1" s="12"/>
      <c r="C1" s="12"/>
      <c r="D1" s="12"/>
      <c r="E1" s="12"/>
      <c r="F1" s="13"/>
    </row>
    <row r="2" spans="1:6" ht="20.399999999999999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1915175.43</v>
      </c>
      <c r="C3" s="8">
        <f t="shared" ref="C3:F3" si="0">C4+C12</f>
        <v>5009487.1500000004</v>
      </c>
      <c r="D3" s="8">
        <f t="shared" si="0"/>
        <v>4808676.1399999997</v>
      </c>
      <c r="E3" s="8">
        <f t="shared" si="0"/>
        <v>2115986.44</v>
      </c>
      <c r="F3" s="8">
        <f t="shared" si="0"/>
        <v>200811.01000000004</v>
      </c>
    </row>
    <row r="4" spans="1:6" x14ac:dyDescent="0.2">
      <c r="A4" s="5" t="s">
        <v>4</v>
      </c>
      <c r="B4" s="8">
        <f>SUM(B5:B11)</f>
        <v>1522492.63</v>
      </c>
      <c r="C4" s="8">
        <f>SUM(C5:C11)</f>
        <v>4924544.07</v>
      </c>
      <c r="D4" s="8">
        <f>SUM(D5:D11)</f>
        <v>4767692.8599999994</v>
      </c>
      <c r="E4" s="8">
        <f>SUM(E5:E11)</f>
        <v>1679343.84</v>
      </c>
      <c r="F4" s="8">
        <f>SUM(F5:F11)</f>
        <v>156851.21000000002</v>
      </c>
    </row>
    <row r="5" spans="1:6" x14ac:dyDescent="0.2">
      <c r="A5" s="6" t="s">
        <v>5</v>
      </c>
      <c r="B5" s="9">
        <v>46843.38</v>
      </c>
      <c r="C5" s="9">
        <v>2360479.4300000002</v>
      </c>
      <c r="D5" s="9">
        <v>2386501</v>
      </c>
      <c r="E5" s="9">
        <v>20821.810000000001</v>
      </c>
      <c r="F5" s="9">
        <f t="shared" ref="F5:F11" si="1">E5-B5</f>
        <v>-26021.569999999996</v>
      </c>
    </row>
    <row r="6" spans="1:6" x14ac:dyDescent="0.2">
      <c r="A6" s="6" t="s">
        <v>6</v>
      </c>
      <c r="B6" s="9">
        <v>1475649.25</v>
      </c>
      <c r="C6" s="9">
        <v>2564064.64</v>
      </c>
      <c r="D6" s="9">
        <v>2381191.86</v>
      </c>
      <c r="E6" s="9">
        <v>1658522.03</v>
      </c>
      <c r="F6" s="9">
        <f t="shared" si="1"/>
        <v>182872.78000000003</v>
      </c>
    </row>
    <row r="7" spans="1:6" x14ac:dyDescent="0.2">
      <c r="A7" s="6" t="s">
        <v>7</v>
      </c>
      <c r="B7" s="9">
        <v>0</v>
      </c>
      <c r="C7" s="9">
        <v>0</v>
      </c>
      <c r="D7" s="9">
        <v>0</v>
      </c>
      <c r="E7" s="9">
        <v>0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392682.8</v>
      </c>
      <c r="C12" s="8">
        <f>SUM(C13:C21)</f>
        <v>84943.08</v>
      </c>
      <c r="D12" s="8">
        <f>SUM(D13:D21)</f>
        <v>40983.279999999999</v>
      </c>
      <c r="E12" s="8">
        <f>SUM(E13:E21)</f>
        <v>436642.60000000003</v>
      </c>
      <c r="F12" s="8">
        <f>SUM(F13:F21)</f>
        <v>43959.80000000001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v>0</v>
      </c>
      <c r="F13" s="9">
        <f t="shared" ref="F13:F21" si="2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v>0</v>
      </c>
      <c r="F14" s="10">
        <f t="shared" si="2"/>
        <v>0</v>
      </c>
    </row>
    <row r="15" spans="1:6" x14ac:dyDescent="0.2">
      <c r="A15" s="6" t="s">
        <v>13</v>
      </c>
      <c r="B15" s="10">
        <v>260417.98</v>
      </c>
      <c r="C15" s="10">
        <v>0</v>
      </c>
      <c r="D15" s="10">
        <v>0</v>
      </c>
      <c r="E15" s="10">
        <v>260417.98</v>
      </c>
      <c r="F15" s="10">
        <f t="shared" si="2"/>
        <v>0</v>
      </c>
    </row>
    <row r="16" spans="1:6" x14ac:dyDescent="0.2">
      <c r="A16" s="6" t="s">
        <v>14</v>
      </c>
      <c r="B16" s="9">
        <v>171731.84</v>
      </c>
      <c r="C16" s="9">
        <v>84943.08</v>
      </c>
      <c r="D16" s="9">
        <v>10750</v>
      </c>
      <c r="E16" s="9">
        <v>245924.92</v>
      </c>
      <c r="F16" s="9">
        <f t="shared" si="2"/>
        <v>74193.080000000016</v>
      </c>
    </row>
    <row r="17" spans="1:6" x14ac:dyDescent="0.2">
      <c r="A17" s="6" t="s">
        <v>15</v>
      </c>
      <c r="B17" s="9">
        <v>26050</v>
      </c>
      <c r="C17" s="9">
        <v>0</v>
      </c>
      <c r="D17" s="9">
        <v>0</v>
      </c>
      <c r="E17" s="9">
        <v>26050</v>
      </c>
      <c r="F17" s="9">
        <f t="shared" si="2"/>
        <v>0</v>
      </c>
    </row>
    <row r="18" spans="1:6" x14ac:dyDescent="0.2">
      <c r="A18" s="6" t="s">
        <v>16</v>
      </c>
      <c r="B18" s="9">
        <v>-65517.02</v>
      </c>
      <c r="C18" s="9">
        <v>0</v>
      </c>
      <c r="D18" s="9">
        <v>30233.279999999999</v>
      </c>
      <c r="E18" s="9">
        <v>-95750.3</v>
      </c>
      <c r="F18" s="9">
        <f t="shared" si="2"/>
        <v>-30233.280000000006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v>0</v>
      </c>
      <c r="F19" s="9">
        <f t="shared" si="2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v>0</v>
      </c>
      <c r="F20" s="9">
        <f t="shared" si="2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v>0</v>
      </c>
      <c r="F21" s="9">
        <f t="shared" si="2"/>
        <v>0</v>
      </c>
    </row>
    <row r="23" spans="1:6" ht="13.2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 Dif</cp:lastModifiedBy>
  <cp:lastPrinted>2024-01-29T20:20:12Z</cp:lastPrinted>
  <dcterms:created xsi:type="dcterms:W3CDTF">2014-02-09T04:04:15Z</dcterms:created>
  <dcterms:modified xsi:type="dcterms:W3CDTF">2024-01-29T20:20:52Z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